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65516" windowWidth="28640" windowHeight="164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<sst xmlns="http://schemas.openxmlformats.org/spreadsheetml/2006/main" count="50" uniqueCount="50">
  <si>
    <t>Geography</t>
  </si>
  <si>
    <t>Growth 2000-09</t>
  </si>
  <si>
    <t>pct change 2000-09</t>
  </si>
  <si>
    <t>pct chg 2005-09</t>
  </si>
  <si>
    <t>pct chg 2000-04</t>
  </si>
  <si>
    <t>Population Estimates; July 1,2009</t>
  </si>
  <si>
    <t>Population Estimates; July 1,2008</t>
  </si>
  <si>
    <t>Population Estimates; July 1,2007</t>
  </si>
  <si>
    <t>Population Estimates; July 1,2006</t>
  </si>
  <si>
    <t>Population Estimates; July 1,2005</t>
  </si>
  <si>
    <t>Population Estimates; July 1,2004</t>
  </si>
  <si>
    <t>Population Estimates; July 1,2003</t>
  </si>
  <si>
    <t>Population Estimates; July 1,2002</t>
  </si>
  <si>
    <t>Population Estimates; July 1,2001</t>
  </si>
  <si>
    <t>Population Estimates; July 1,2000</t>
  </si>
  <si>
    <t>EstimatesBase; April 1,2000</t>
  </si>
  <si>
    <t>Census 2000; April 1,2000</t>
  </si>
  <si>
    <t>Michigan</t>
  </si>
  <si>
    <t>Ann Arbor charter township, Washtenaw County</t>
  </si>
  <si>
    <t>Augusta charter township, Washtenaw County</t>
  </si>
  <si>
    <t>Bridgewater township, Washtenaw County</t>
  </si>
  <si>
    <t>Dexter township, Washtenaw County</t>
  </si>
  <si>
    <t>Freedom township, Washtenaw County</t>
  </si>
  <si>
    <t>Lima township, Washtenaw County</t>
  </si>
  <si>
    <t>Lodi township, Washtenaw County</t>
  </si>
  <si>
    <t>Lyndon township, Washtenaw County</t>
  </si>
  <si>
    <t>Manchester township, Washtenaw County</t>
  </si>
  <si>
    <t>Northfield township, Washtenaw County</t>
  </si>
  <si>
    <t>Pittsfield charter township, Washtenaw County</t>
  </si>
  <si>
    <t>Salem township, Washtenaw County</t>
  </si>
  <si>
    <t>Saline township, Washtenaw County</t>
  </si>
  <si>
    <t>Scio township, Washtenaw County</t>
  </si>
  <si>
    <t>Sharon township, Washtenaw County</t>
  </si>
  <si>
    <t>Superior charter township, Washtenaw County</t>
  </si>
  <si>
    <t>Sylvan township, Washtenaw County</t>
  </si>
  <si>
    <t>Webster township, Washtenaw County</t>
  </si>
  <si>
    <t>York charter township, Washtenaw County</t>
  </si>
  <si>
    <t>Ypsilanti charter township, Washtenaw County</t>
  </si>
  <si>
    <t>Ann Arbor city, Washtenaw County</t>
  </si>
  <si>
    <t>Bay City city, Bay County</t>
  </si>
  <si>
    <t>Chelsea city, Washtenaw County</t>
  </si>
  <si>
    <t>Detroit city, Wayne County</t>
  </si>
  <si>
    <t>Dexter village, Washtenaw County</t>
  </si>
  <si>
    <t>Flint city, Genesee County</t>
  </si>
  <si>
    <t>Grand Rapids city, Kent County</t>
  </si>
  <si>
    <t>Jackson city, Jackson County</t>
  </si>
  <si>
    <t>Kalamazoo city, Kalamazoo County</t>
  </si>
  <si>
    <t>Manchester village, Washtenaw County</t>
  </si>
  <si>
    <t>Saline city, Washtenaw County</t>
  </si>
  <si>
    <t>Ypsilanti city, Washtenaw County</t>
  </si>
</sst>
</file>

<file path=xl/styles.xml><?xml version="1.0" encoding="utf-8"?>
<styleSheet xmlns="http://schemas.openxmlformats.org/spreadsheetml/2006/main">
  <numFmts count="9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.0"/>
    <numFmt numFmtId="169" formatCode="0.000"/>
    <numFmt numFmtId="170" formatCode="0.0000"/>
    <numFmt numFmtId="171" formatCode="0.00000"/>
    <numFmt numFmtId="172" formatCode="0.000000"/>
    <numFmt numFmtId="173" formatCode="0.0000000"/>
    <numFmt numFmtId="174" formatCode="0E+00"/>
    <numFmt numFmtId="175" formatCode="0.0E+00"/>
    <numFmt numFmtId="176" formatCode="0.000E+00"/>
    <numFmt numFmtId="177" formatCode="0.0000E+00"/>
    <numFmt numFmtId="178" formatCode="0.00000E+00"/>
    <numFmt numFmtId="179" formatCode="0.000000E+00"/>
    <numFmt numFmtId="180" formatCode="0.0000000E+00"/>
    <numFmt numFmtId="181" formatCode="&quot;$&quot;#,##0.0_);\(&quot;$&quot;#,##0.0\)"/>
    <numFmt numFmtId="182" formatCode="&quot;$&quot;#,##0.000_);\(&quot;$&quot;#,##0.000\)"/>
    <numFmt numFmtId="183" formatCode="&quot;$&quot;#,##0.0000_);\(&quot;$&quot;#,##0.0000\)"/>
    <numFmt numFmtId="184" formatCode="&quot;$&quot;#,##0.00000_);\(&quot;$&quot;#,##0.00000\)"/>
    <numFmt numFmtId="185" formatCode="&quot;$&quot;#,##0.000000_);\(&quot;$&quot;#,##0.000000\)"/>
    <numFmt numFmtId="186" formatCode="&quot;$&quot;#,##0.0000000_);\(&quot;$&quot;#,##0.0000000\)"/>
    <numFmt numFmtId="187" formatCode="0.0%"/>
    <numFmt numFmtId="188" formatCode="0.000%"/>
    <numFmt numFmtId="189" formatCode="0.0000%"/>
    <numFmt numFmtId="190" formatCode="0.00000%"/>
    <numFmt numFmtId="191" formatCode="0.000000%"/>
    <numFmt numFmtId="192" formatCode="0.0000000%"/>
    <numFmt numFmtId="193" formatCode="#,##0.0"/>
    <numFmt numFmtId="194" formatCode="#,##0.000"/>
    <numFmt numFmtId="195" formatCode="#,##0.0000"/>
    <numFmt numFmtId="196" formatCode="#,##0.00000"/>
    <numFmt numFmtId="197" formatCode="#,##0.000000"/>
    <numFmt numFmtId="198" formatCode="#,##0.0000000"/>
    <numFmt numFmtId="199" formatCode="mmmm\ d\,\ yyyy"/>
    <numFmt numFmtId="200" formatCode="m/d"/>
    <numFmt numFmtId="201" formatCode="m/yy"/>
    <numFmt numFmtId="202" formatCode="mmmm\,\ yyyy"/>
    <numFmt numFmtId="203" formatCode="mmmm\ dd"/>
    <numFmt numFmtId="204" formatCode="mmm"/>
    <numFmt numFmtId="205" formatCode="mmmm"/>
    <numFmt numFmtId="206" formatCode="dd"/>
    <numFmt numFmtId="207" formatCode="dddd"/>
    <numFmt numFmtId="208" formatCode="yy"/>
    <numFmt numFmtId="209" formatCode="yyyy"/>
    <numFmt numFmtId="210" formatCode="00"/>
    <numFmt numFmtId="211" formatCode="000"/>
    <numFmt numFmtId="212" formatCode="0000"/>
    <numFmt numFmtId="213" formatCode="00000"/>
    <numFmt numFmtId="214" formatCode="000000"/>
    <numFmt numFmtId="215" formatCode="0000000"/>
    <numFmt numFmtId="216" formatCode="00000000"/>
    <numFmt numFmtId="217" formatCode="#\ ?/2"/>
    <numFmt numFmtId="218" formatCode="#\ ?/3"/>
    <numFmt numFmtId="219" formatCode="#\ ?/4"/>
    <numFmt numFmtId="220" formatCode="#\ ?/8"/>
    <numFmt numFmtId="221" formatCode="#\ ?/10"/>
    <numFmt numFmtId="222" formatCode="#\ ?/16"/>
    <numFmt numFmtId="223" formatCode="#\ ?/32"/>
    <numFmt numFmtId="224" formatCode="#\ ?/100"/>
    <numFmt numFmtId="225" formatCode="&quot;$&quot;#,##0.0_);[Red]\(&quot;$&quot;#,##0.0\)"/>
    <numFmt numFmtId="226" formatCode="&quot;$&quot;#,##0.000_);[Red]\(&quot;$&quot;#,##0.000\)"/>
    <numFmt numFmtId="227" formatCode="&quot;$&quot;#,##0.0000_);[Red]\(&quot;$&quot;#,##0.0000\)"/>
    <numFmt numFmtId="228" formatCode="&quot;$&quot;#,##0.00000_);[Red]\(&quot;$&quot;#,##0.00000\)"/>
    <numFmt numFmtId="229" formatCode="&quot;$&quot;#,##0.000000_);[Red]\(&quot;$&quot;#,##0.000000\)"/>
    <numFmt numFmtId="230" formatCode="&quot;$&quot;#,##0.0000000_);[Red]\(&quot;$&quot;#,##0.0000000\)"/>
    <numFmt numFmtId="231" formatCode="#,##0.0_);[Red]\(#,##0.0\)"/>
    <numFmt numFmtId="232" formatCode="#,##0.000_);[Red]\(#,##0.000\)"/>
    <numFmt numFmtId="233" formatCode="#,##0.0000_);[Red]\(#,##0.0000\)"/>
    <numFmt numFmtId="234" formatCode="#,##0.00000_);[Red]\(#,##0.00000\)"/>
    <numFmt numFmtId="235" formatCode="#,##0.000000_);[Red]\(#,##0.000000\)"/>
    <numFmt numFmtId="236" formatCode="#,##0.0000000_);[Red]\(#,##0.0000000\)"/>
    <numFmt numFmtId="237" formatCode="#\ ??/???"/>
    <numFmt numFmtId="238" formatCode="\€#,##0_);\(\€#,##0\)"/>
    <numFmt numFmtId="239" formatCode="\€#,##0.0_);\(\€#,##0.0\)"/>
    <numFmt numFmtId="240" formatCode="\€#,##0.00_);\(\€#,##0.00\)"/>
    <numFmt numFmtId="241" formatCode="\€#,##0.000_);\(\€#,##0.000\)"/>
    <numFmt numFmtId="242" formatCode="\€#,##0.0000_);\(\€#,##0.0000\)"/>
    <numFmt numFmtId="243" formatCode="\€#,##0.00000_);\(\€#,##0.00000\)"/>
    <numFmt numFmtId="244" formatCode="\€#,##0.000000_);\(\€#,##0.000000\)"/>
    <numFmt numFmtId="245" formatCode="\€#,##0.0000000_);\(\€#,##0.0000000\)"/>
    <numFmt numFmtId="246" formatCode="\€#,##0_);[Red]\(\€#,##0\)"/>
    <numFmt numFmtId="247" formatCode="\€#,##0.0_);[Red]\(\€#,##0.0\)"/>
    <numFmt numFmtId="248" formatCode="\€#,##0.00_);[Red]\(\€#,##0.00\)"/>
    <numFmt numFmtId="249" formatCode="\€#,##0.000_);[Red]\(\€#,##0.000\)"/>
    <numFmt numFmtId="250" formatCode="\€#,##0.0000_);[Red]\(\€#,##0.0000\)"/>
    <numFmt numFmtId="251" formatCode="\€#,##0.00000_);[Red]\(\€#,##0.00000\)"/>
    <numFmt numFmtId="252" formatCode="\€#,##0.000000_);[Red]\(\€#,##0.000000\)"/>
    <numFmt numFmtId="253" formatCode="\€#,##0.0000000_);[Red]\(\€#,##0.0000000\)"/>
  </numFmts>
  <fonts count="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Verdana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3" fontId="0" fillId="0" borderId="0" xfId="0" applyNumberFormat="1" applyFont="1" applyFill="1" applyBorder="1" applyAlignment="1" applyProtection="1">
      <alignment/>
      <protection locked="0"/>
    </xf>
    <xf numFmtId="0" fontId="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NumberFormat="1" applyFont="1" applyFill="1" applyBorder="1" applyAlignment="1" applyProtection="1">
      <alignment horizontal="left" wrapText="1"/>
      <protection locked="0"/>
    </xf>
    <xf numFmtId="3" fontId="0" fillId="0" borderId="1" xfId="0" applyNumberFormat="1" applyFont="1" applyFill="1" applyBorder="1" applyAlignment="1" applyProtection="1">
      <alignment horizontal="center" vertical="center" wrapText="1"/>
      <protection locked="0"/>
    </xf>
    <xf numFmtId="3" fontId="0" fillId="0" borderId="1" xfId="0" applyNumberFormat="1" applyFont="1" applyFill="1" applyBorder="1" applyAlignment="1" applyProtection="1">
      <alignment horizontal="right" wrapText="1"/>
      <protection locked="0"/>
    </xf>
    <xf numFmtId="3" fontId="0" fillId="0" borderId="1" xfId="0" applyNumberFormat="1" applyFont="1" applyFill="1" applyBorder="1" applyAlignment="1" applyProtection="1">
      <alignment/>
      <protection locked="0"/>
    </xf>
    <xf numFmtId="3" fontId="0" fillId="0" borderId="1" xfId="0" applyNumberFormat="1" applyFont="1" applyFill="1" applyBorder="1" applyAlignment="1" applyProtection="1">
      <alignment/>
      <protection locked="0"/>
    </xf>
    <xf numFmtId="10" fontId="0" fillId="0" borderId="0" xfId="0" applyNumberFormat="1" applyFont="1" applyFill="1" applyBorder="1" applyAlignment="1" applyProtection="1">
      <alignment/>
      <protection locked="0"/>
    </xf>
    <xf numFmtId="10" fontId="0" fillId="0" borderId="1" xfId="0" applyNumberFormat="1" applyFont="1" applyFill="1" applyBorder="1" applyAlignment="1" applyProtection="1">
      <alignment/>
      <protection locked="0"/>
    </xf>
    <xf numFmtId="10" fontId="0" fillId="0" borderId="1" xfId="0" applyNumberFormat="1" applyFont="1" applyFill="1" applyBorder="1" applyAlignment="1" applyProtection="1">
      <alignment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Q35"/>
  <sheetViews>
    <sheetView tabSelected="1" workbookViewId="0" topLeftCell="A1">
      <pane xSplit="1" ySplit="2" topLeftCell="B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3" sqref="B3"/>
    </sheetView>
  </sheetViews>
  <sheetFormatPr defaultColWidth="8.7109375" defaultRowHeight="12.75"/>
  <cols>
    <col min="1" max="1" width="20.00390625" style="1" customWidth="1"/>
    <col min="2" max="2" width="17.8515625" style="2" customWidth="1"/>
    <col min="3" max="3" width="18.8515625" style="9" customWidth="1"/>
    <col min="4" max="4" width="15.8515625" style="9" customWidth="1"/>
    <col min="5" max="5" width="16.57421875" style="9" customWidth="1"/>
    <col min="6" max="17" width="20.00390625" style="2" customWidth="1"/>
  </cols>
  <sheetData>
    <row r="1" ht="33.75" customHeight="1"/>
    <row r="2" spans="1:17" ht="33.75" customHeight="1">
      <c r="A2" s="3" t="s">
        <v>0</v>
      </c>
      <c r="B2" s="7" t="s">
        <v>1</v>
      </c>
      <c r="C2" s="10" t="s">
        <v>2</v>
      </c>
      <c r="D2" s="10" t="s">
        <v>3</v>
      </c>
      <c r="E2" s="10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5" t="s">
        <v>10</v>
      </c>
      <c r="L2" s="5" t="s">
        <v>11</v>
      </c>
      <c r="M2" s="5" t="s">
        <v>12</v>
      </c>
      <c r="N2" s="5" t="s">
        <v>13</v>
      </c>
      <c r="O2" s="5" t="s">
        <v>14</v>
      </c>
      <c r="P2" s="5" t="s">
        <v>15</v>
      </c>
      <c r="Q2" s="5" t="s">
        <v>16</v>
      </c>
    </row>
    <row r="3" spans="1:17" ht="33.75" customHeight="1">
      <c r="A3" s="4" t="s">
        <v>17</v>
      </c>
      <c r="B3" s="8">
        <f aca="true" t="shared" si="0" ref="B3:B35">(F3-O3)</f>
        <v>14419</v>
      </c>
      <c r="C3" s="11">
        <f aca="true" t="shared" si="1" ref="C3:C35">B3/O3</f>
        <v>0.0014483730689196157</v>
      </c>
      <c r="D3" s="11">
        <f aca="true" t="shared" si="2" ref="D3:D35">(F3-J3)/J3</f>
        <v>-0.011974268211636349</v>
      </c>
      <c r="E3" s="11">
        <f aca="true" t="shared" si="3" ref="E3:E35">(K3-O3)/O3</f>
        <v>0.013459854782996166</v>
      </c>
      <c r="F3" s="6">
        <v>9969727</v>
      </c>
      <c r="G3" s="6">
        <v>10002486</v>
      </c>
      <c r="H3" s="6">
        <v>10050847</v>
      </c>
      <c r="I3" s="6">
        <v>10082438</v>
      </c>
      <c r="J3" s="6">
        <v>10090554</v>
      </c>
      <c r="K3" s="6">
        <v>10089305</v>
      </c>
      <c r="L3" s="6">
        <v>10066351</v>
      </c>
      <c r="M3" s="6">
        <v>10038767</v>
      </c>
      <c r="N3" s="6">
        <v>10006093</v>
      </c>
      <c r="O3" s="6">
        <v>9955308</v>
      </c>
      <c r="P3" s="6">
        <v>9938492</v>
      </c>
      <c r="Q3" s="6">
        <v>9938444</v>
      </c>
    </row>
    <row r="4" spans="1:17" ht="33.75" customHeight="1">
      <c r="A4" s="4" t="s">
        <v>18</v>
      </c>
      <c r="B4" s="8">
        <f t="shared" si="0"/>
        <v>-32</v>
      </c>
      <c r="C4" s="11">
        <f t="shared" si="1"/>
        <v>-0.0070859167404783</v>
      </c>
      <c r="D4" s="11">
        <f t="shared" si="2"/>
        <v>0.004930524428507396</v>
      </c>
      <c r="E4" s="11">
        <f t="shared" si="3"/>
        <v>-0.007528786536758193</v>
      </c>
      <c r="F4" s="6">
        <v>4484</v>
      </c>
      <c r="G4" s="6">
        <v>4450</v>
      </c>
      <c r="H4" s="6">
        <v>4469</v>
      </c>
      <c r="I4" s="6">
        <v>4465</v>
      </c>
      <c r="J4" s="6">
        <v>4462</v>
      </c>
      <c r="K4" s="6">
        <v>4482</v>
      </c>
      <c r="L4" s="6">
        <v>4500</v>
      </c>
      <c r="M4" s="6">
        <v>4518</v>
      </c>
      <c r="N4" s="6">
        <v>4543</v>
      </c>
      <c r="O4" s="6">
        <v>4516</v>
      </c>
      <c r="P4" s="6">
        <v>4357</v>
      </c>
      <c r="Q4" s="6">
        <v>4720</v>
      </c>
    </row>
    <row r="5" spans="1:17" ht="33.75" customHeight="1">
      <c r="A5" s="4" t="s">
        <v>19</v>
      </c>
      <c r="B5" s="8">
        <f t="shared" si="0"/>
        <v>1826</v>
      </c>
      <c r="C5" s="11">
        <f t="shared" si="1"/>
        <v>0.3659318637274549</v>
      </c>
      <c r="D5" s="11">
        <f t="shared" si="2"/>
        <v>0.0379168570123344</v>
      </c>
      <c r="E5" s="11">
        <f t="shared" si="3"/>
        <v>0.287374749498998</v>
      </c>
      <c r="F5" s="6">
        <v>6816</v>
      </c>
      <c r="G5" s="6">
        <v>6766</v>
      </c>
      <c r="H5" s="6">
        <v>6769</v>
      </c>
      <c r="I5" s="6">
        <v>6689</v>
      </c>
      <c r="J5" s="6">
        <v>6567</v>
      </c>
      <c r="K5" s="6">
        <v>6424</v>
      </c>
      <c r="L5" s="6">
        <v>6131</v>
      </c>
      <c r="M5" s="6">
        <v>5615</v>
      </c>
      <c r="N5" s="6">
        <v>5292</v>
      </c>
      <c r="O5" s="6">
        <v>4990</v>
      </c>
      <c r="P5" s="6">
        <v>4813</v>
      </c>
      <c r="Q5" s="6">
        <v>4813</v>
      </c>
    </row>
    <row r="6" spans="1:17" ht="33.75" customHeight="1">
      <c r="A6" s="4" t="s">
        <v>20</v>
      </c>
      <c r="B6" s="8">
        <f t="shared" si="0"/>
        <v>87</v>
      </c>
      <c r="C6" s="11">
        <f t="shared" si="1"/>
        <v>0.05240963855421687</v>
      </c>
      <c r="D6" s="11">
        <f t="shared" si="2"/>
        <v>0.022235225277940317</v>
      </c>
      <c r="E6" s="11">
        <f t="shared" si="3"/>
        <v>0.02469879518072289</v>
      </c>
      <c r="F6" s="6">
        <v>1747</v>
      </c>
      <c r="G6" s="6">
        <v>1731</v>
      </c>
      <c r="H6" s="6">
        <v>1741</v>
      </c>
      <c r="I6" s="6">
        <v>1719</v>
      </c>
      <c r="J6" s="6">
        <v>1709</v>
      </c>
      <c r="K6" s="6">
        <v>1701</v>
      </c>
      <c r="L6" s="6">
        <v>1699</v>
      </c>
      <c r="M6" s="6">
        <v>1690</v>
      </c>
      <c r="N6" s="6">
        <v>1667</v>
      </c>
      <c r="O6" s="6">
        <v>1660</v>
      </c>
      <c r="P6" s="6">
        <v>1651</v>
      </c>
      <c r="Q6" s="6">
        <v>1646</v>
      </c>
    </row>
    <row r="7" spans="1:17" ht="33.75" customHeight="1">
      <c r="A7" s="4" t="s">
        <v>21</v>
      </c>
      <c r="B7" s="8">
        <f t="shared" si="0"/>
        <v>685</v>
      </c>
      <c r="C7" s="11">
        <f t="shared" si="1"/>
        <v>0.1278939507094847</v>
      </c>
      <c r="D7" s="11">
        <f t="shared" si="2"/>
        <v>0.030184174624829467</v>
      </c>
      <c r="E7" s="11">
        <f t="shared" si="3"/>
        <v>0.07337565347274085</v>
      </c>
      <c r="F7" s="6">
        <v>6041</v>
      </c>
      <c r="G7" s="6">
        <v>5997</v>
      </c>
      <c r="H7" s="6">
        <v>6017</v>
      </c>
      <c r="I7" s="6">
        <v>5988</v>
      </c>
      <c r="J7" s="6">
        <v>5864</v>
      </c>
      <c r="K7" s="6">
        <v>5749</v>
      </c>
      <c r="L7" s="6">
        <v>5613</v>
      </c>
      <c r="M7" s="6">
        <v>5523</v>
      </c>
      <c r="N7" s="6">
        <v>5425</v>
      </c>
      <c r="O7" s="6">
        <v>5356</v>
      </c>
      <c r="P7" s="6">
        <v>5267</v>
      </c>
      <c r="Q7" s="6">
        <v>5248</v>
      </c>
    </row>
    <row r="8" spans="1:17" ht="33.75" customHeight="1">
      <c r="A8" s="4" t="s">
        <v>22</v>
      </c>
      <c r="B8" s="8">
        <f t="shared" si="0"/>
        <v>-32</v>
      </c>
      <c r="C8" s="11">
        <f t="shared" si="1"/>
        <v>-0.020395156150414276</v>
      </c>
      <c r="D8" s="11">
        <f t="shared" si="2"/>
        <v>0.001955671447196871</v>
      </c>
      <c r="E8" s="11">
        <f t="shared" si="3"/>
        <v>-0.015933715742511154</v>
      </c>
      <c r="F8" s="6">
        <v>1537</v>
      </c>
      <c r="G8" s="6">
        <v>1520</v>
      </c>
      <c r="H8" s="6">
        <v>1542</v>
      </c>
      <c r="I8" s="6">
        <v>1536</v>
      </c>
      <c r="J8" s="6">
        <v>1534</v>
      </c>
      <c r="K8" s="6">
        <v>1544</v>
      </c>
      <c r="L8" s="6">
        <v>1555</v>
      </c>
      <c r="M8" s="6">
        <v>1561</v>
      </c>
      <c r="N8" s="6">
        <v>1571</v>
      </c>
      <c r="O8" s="6">
        <v>1569</v>
      </c>
      <c r="P8" s="6">
        <v>1573</v>
      </c>
      <c r="Q8" s="6">
        <v>1562</v>
      </c>
    </row>
    <row r="9" spans="1:17" ht="33.75" customHeight="1">
      <c r="A9" s="4" t="s">
        <v>23</v>
      </c>
      <c r="B9" s="8">
        <f t="shared" si="0"/>
        <v>653</v>
      </c>
      <c r="C9" s="11">
        <f t="shared" si="1"/>
        <v>0.26362535324989905</v>
      </c>
      <c r="D9" s="11">
        <f t="shared" si="2"/>
        <v>0.158830062939652</v>
      </c>
      <c r="E9" s="11">
        <f t="shared" si="3"/>
        <v>0.056519983851433184</v>
      </c>
      <c r="F9" s="6">
        <v>3130</v>
      </c>
      <c r="G9" s="6">
        <v>3104</v>
      </c>
      <c r="H9" s="6">
        <v>3039</v>
      </c>
      <c r="I9" s="6">
        <v>2895</v>
      </c>
      <c r="J9" s="6">
        <v>2701</v>
      </c>
      <c r="K9" s="6">
        <v>2617</v>
      </c>
      <c r="L9" s="6">
        <v>2581</v>
      </c>
      <c r="M9" s="6">
        <v>2531</v>
      </c>
      <c r="N9" s="6">
        <v>2510</v>
      </c>
      <c r="O9" s="6">
        <v>2477</v>
      </c>
      <c r="P9" s="6">
        <v>2482</v>
      </c>
      <c r="Q9" s="6">
        <v>3224</v>
      </c>
    </row>
    <row r="10" spans="1:17" ht="33.75" customHeight="1">
      <c r="A10" s="4" t="s">
        <v>24</v>
      </c>
      <c r="B10" s="8">
        <f t="shared" si="0"/>
        <v>461</v>
      </c>
      <c r="C10" s="11">
        <f t="shared" si="1"/>
        <v>0.07999305917057088</v>
      </c>
      <c r="D10" s="11">
        <f t="shared" si="2"/>
        <v>0.019826314927085042</v>
      </c>
      <c r="E10" s="11">
        <f t="shared" si="3"/>
        <v>0.0400832899531494</v>
      </c>
      <c r="F10" s="6">
        <v>6224</v>
      </c>
      <c r="G10" s="6">
        <v>6182</v>
      </c>
      <c r="H10" s="6">
        <v>6202</v>
      </c>
      <c r="I10" s="6">
        <v>6159</v>
      </c>
      <c r="J10" s="6">
        <v>6103</v>
      </c>
      <c r="K10" s="6">
        <v>5994</v>
      </c>
      <c r="L10" s="6">
        <v>5990</v>
      </c>
      <c r="M10" s="6">
        <v>5891</v>
      </c>
      <c r="N10" s="6">
        <v>5860</v>
      </c>
      <c r="O10" s="6">
        <v>5763</v>
      </c>
      <c r="P10" s="6">
        <v>5710</v>
      </c>
      <c r="Q10" s="6">
        <v>5710</v>
      </c>
    </row>
    <row r="11" spans="1:17" ht="33.75" customHeight="1">
      <c r="A11" s="4" t="s">
        <v>25</v>
      </c>
      <c r="B11" s="8">
        <f t="shared" si="0"/>
        <v>210</v>
      </c>
      <c r="C11" s="11">
        <f t="shared" si="1"/>
        <v>0.07614213197969544</v>
      </c>
      <c r="D11" s="11">
        <f t="shared" si="2"/>
        <v>0.03667481662591687</v>
      </c>
      <c r="E11" s="11">
        <f t="shared" si="3"/>
        <v>0.03662073966642494</v>
      </c>
      <c r="F11" s="6">
        <v>2968</v>
      </c>
      <c r="G11" s="6">
        <v>2948</v>
      </c>
      <c r="H11" s="6">
        <v>2956</v>
      </c>
      <c r="I11" s="6">
        <v>2967</v>
      </c>
      <c r="J11" s="6">
        <v>2863</v>
      </c>
      <c r="K11" s="6">
        <v>2859</v>
      </c>
      <c r="L11" s="6">
        <v>2891</v>
      </c>
      <c r="M11" s="6">
        <v>2844</v>
      </c>
      <c r="N11" s="6">
        <v>2810</v>
      </c>
      <c r="O11" s="6">
        <v>2758</v>
      </c>
      <c r="P11" s="6">
        <v>2728</v>
      </c>
      <c r="Q11" s="6">
        <v>2728</v>
      </c>
    </row>
    <row r="12" spans="1:17" ht="33.75" customHeight="1">
      <c r="A12" s="4" t="s">
        <v>26</v>
      </c>
      <c r="B12" s="8">
        <f t="shared" si="0"/>
        <v>496</v>
      </c>
      <c r="C12" s="11">
        <f t="shared" si="1"/>
        <v>0.12030075187969924</v>
      </c>
      <c r="D12" s="11">
        <f t="shared" si="2"/>
        <v>0.023714539007092198</v>
      </c>
      <c r="E12" s="11">
        <f t="shared" si="3"/>
        <v>0.08488964346349745</v>
      </c>
      <c r="F12" s="6">
        <v>4619</v>
      </c>
      <c r="G12" s="6">
        <v>4581</v>
      </c>
      <c r="H12" s="6">
        <v>4588</v>
      </c>
      <c r="I12" s="6">
        <v>4552</v>
      </c>
      <c r="J12" s="6">
        <v>4512</v>
      </c>
      <c r="K12" s="6">
        <v>4473</v>
      </c>
      <c r="L12" s="6">
        <v>4388</v>
      </c>
      <c r="M12" s="6">
        <v>4274</v>
      </c>
      <c r="N12" s="6">
        <v>4203</v>
      </c>
      <c r="O12" s="6">
        <v>4123</v>
      </c>
      <c r="P12" s="6">
        <v>4097</v>
      </c>
      <c r="Q12" s="6">
        <v>4102</v>
      </c>
    </row>
    <row r="13" spans="1:17" ht="33.75" customHeight="1">
      <c r="A13" s="4" t="s">
        <v>27</v>
      </c>
      <c r="B13" s="8">
        <f t="shared" si="0"/>
        <v>209</v>
      </c>
      <c r="C13" s="11">
        <f t="shared" si="1"/>
        <v>0.02509003601440576</v>
      </c>
      <c r="D13" s="11">
        <f t="shared" si="2"/>
        <v>0.00909950366343654</v>
      </c>
      <c r="E13" s="11">
        <f t="shared" si="3"/>
        <v>0.021848739495798318</v>
      </c>
      <c r="F13" s="6">
        <v>8539</v>
      </c>
      <c r="G13" s="6">
        <v>8477</v>
      </c>
      <c r="H13" s="6">
        <v>8516</v>
      </c>
      <c r="I13" s="6">
        <v>8453</v>
      </c>
      <c r="J13" s="6">
        <v>8462</v>
      </c>
      <c r="K13" s="6">
        <v>8512</v>
      </c>
      <c r="L13" s="6">
        <v>8513</v>
      </c>
      <c r="M13" s="6">
        <v>8539</v>
      </c>
      <c r="N13" s="6">
        <v>8477</v>
      </c>
      <c r="O13" s="6">
        <v>8330</v>
      </c>
      <c r="P13" s="6">
        <v>8252</v>
      </c>
      <c r="Q13" s="6">
        <v>8252</v>
      </c>
    </row>
    <row r="14" spans="1:17" ht="33.75" customHeight="1">
      <c r="A14" s="4" t="s">
        <v>28</v>
      </c>
      <c r="B14" s="8">
        <f t="shared" si="0"/>
        <v>4498</v>
      </c>
      <c r="C14" s="11">
        <f t="shared" si="1"/>
        <v>0.1498933617701946</v>
      </c>
      <c r="D14" s="11">
        <f t="shared" si="2"/>
        <v>0.02861742085494545</v>
      </c>
      <c r="E14" s="11">
        <f t="shared" si="3"/>
        <v>0.07544654758731005</v>
      </c>
      <c r="F14" s="6">
        <v>34506</v>
      </c>
      <c r="G14" s="6">
        <v>34187</v>
      </c>
      <c r="H14" s="6">
        <v>34273</v>
      </c>
      <c r="I14" s="6">
        <v>34009</v>
      </c>
      <c r="J14" s="6">
        <v>33546</v>
      </c>
      <c r="K14" s="6">
        <v>32272</v>
      </c>
      <c r="L14" s="6">
        <v>31720</v>
      </c>
      <c r="M14" s="6">
        <v>31349</v>
      </c>
      <c r="N14" s="6">
        <v>30498</v>
      </c>
      <c r="O14" s="6">
        <v>30008</v>
      </c>
      <c r="P14" s="6">
        <v>29967</v>
      </c>
      <c r="Q14" s="6">
        <v>30167</v>
      </c>
    </row>
    <row r="15" spans="1:17" ht="33.75" customHeight="1">
      <c r="A15" s="4" t="s">
        <v>29</v>
      </c>
      <c r="B15" s="8">
        <f t="shared" si="0"/>
        <v>1063</v>
      </c>
      <c r="C15" s="11">
        <f t="shared" si="1"/>
        <v>0.19009298998569385</v>
      </c>
      <c r="D15" s="11">
        <f t="shared" si="2"/>
        <v>0.01479109484598963</v>
      </c>
      <c r="E15" s="11">
        <f t="shared" si="3"/>
        <v>0.1791845493562232</v>
      </c>
      <c r="F15" s="6">
        <v>6655</v>
      </c>
      <c r="G15" s="6">
        <v>6606</v>
      </c>
      <c r="H15" s="6">
        <v>6626</v>
      </c>
      <c r="I15" s="6">
        <v>6589</v>
      </c>
      <c r="J15" s="6">
        <v>6558</v>
      </c>
      <c r="K15" s="6">
        <v>6594</v>
      </c>
      <c r="L15" s="6">
        <v>6536</v>
      </c>
      <c r="M15" s="6">
        <v>6278</v>
      </c>
      <c r="N15" s="6">
        <v>5842</v>
      </c>
      <c r="O15" s="6">
        <v>5592</v>
      </c>
      <c r="P15" s="6">
        <v>5562</v>
      </c>
      <c r="Q15" s="6">
        <v>5562</v>
      </c>
    </row>
    <row r="16" spans="1:17" ht="33.75" customHeight="1">
      <c r="A16" s="4" t="s">
        <v>30</v>
      </c>
      <c r="B16" s="8">
        <f t="shared" si="0"/>
        <v>882</v>
      </c>
      <c r="C16" s="11">
        <f t="shared" si="1"/>
        <v>0.6758620689655173</v>
      </c>
      <c r="D16" s="11">
        <f t="shared" si="2"/>
        <v>0.0335538752362949</v>
      </c>
      <c r="E16" s="11">
        <f t="shared" si="3"/>
        <v>0.6245210727969349</v>
      </c>
      <c r="F16" s="6">
        <v>2187</v>
      </c>
      <c r="G16" s="6">
        <v>2169</v>
      </c>
      <c r="H16" s="6">
        <v>2153</v>
      </c>
      <c r="I16" s="6">
        <v>2122</v>
      </c>
      <c r="J16" s="6">
        <v>2116</v>
      </c>
      <c r="K16" s="6">
        <v>2120</v>
      </c>
      <c r="L16" s="6">
        <v>2121</v>
      </c>
      <c r="M16" s="6">
        <v>2123</v>
      </c>
      <c r="N16" s="6">
        <v>1729</v>
      </c>
      <c r="O16" s="6">
        <v>1305</v>
      </c>
      <c r="P16" s="6">
        <v>1298</v>
      </c>
      <c r="Q16" s="6">
        <v>1302</v>
      </c>
    </row>
    <row r="17" spans="1:17" ht="33.75" customHeight="1">
      <c r="A17" s="4" t="s">
        <v>31</v>
      </c>
      <c r="B17" s="8">
        <f t="shared" si="0"/>
        <v>3547</v>
      </c>
      <c r="C17" s="11">
        <f t="shared" si="1"/>
        <v>0.2219094094094094</v>
      </c>
      <c r="D17" s="11">
        <f t="shared" si="2"/>
        <v>0.027731003999158073</v>
      </c>
      <c r="E17" s="11">
        <f t="shared" si="3"/>
        <v>0.17323573573573572</v>
      </c>
      <c r="F17" s="6">
        <v>19531</v>
      </c>
      <c r="G17" s="6">
        <v>19403</v>
      </c>
      <c r="H17" s="6">
        <v>19446</v>
      </c>
      <c r="I17" s="6">
        <v>19330</v>
      </c>
      <c r="J17" s="6">
        <v>19004</v>
      </c>
      <c r="K17" s="6">
        <v>18753</v>
      </c>
      <c r="L17" s="6">
        <v>18291</v>
      </c>
      <c r="M17" s="6">
        <v>17506</v>
      </c>
      <c r="N17" s="6">
        <v>16750</v>
      </c>
      <c r="O17" s="6">
        <v>15984</v>
      </c>
      <c r="P17" s="6">
        <v>15687</v>
      </c>
      <c r="Q17" s="6">
        <v>15759</v>
      </c>
    </row>
    <row r="18" spans="1:17" ht="33.75" customHeight="1">
      <c r="A18" s="4" t="s">
        <v>32</v>
      </c>
      <c r="B18" s="8">
        <f t="shared" si="0"/>
        <v>193</v>
      </c>
      <c r="C18" s="11">
        <f t="shared" si="1"/>
        <v>0.11420118343195267</v>
      </c>
      <c r="D18" s="11">
        <f t="shared" si="2"/>
        <v>0.01728795245813074</v>
      </c>
      <c r="E18" s="11">
        <f t="shared" si="3"/>
        <v>0.08165680473372781</v>
      </c>
      <c r="F18" s="6">
        <v>1883</v>
      </c>
      <c r="G18" s="6">
        <v>1866</v>
      </c>
      <c r="H18" s="6">
        <v>1864</v>
      </c>
      <c r="I18" s="6">
        <v>1852</v>
      </c>
      <c r="J18" s="6">
        <v>1851</v>
      </c>
      <c r="K18" s="6">
        <v>1828</v>
      </c>
      <c r="L18" s="6">
        <v>1808</v>
      </c>
      <c r="M18" s="6">
        <v>1776</v>
      </c>
      <c r="N18" s="6">
        <v>1737</v>
      </c>
      <c r="O18" s="6">
        <v>1690</v>
      </c>
      <c r="P18" s="6">
        <v>1678</v>
      </c>
      <c r="Q18" s="6">
        <v>1678</v>
      </c>
    </row>
    <row r="19" spans="1:17" ht="33.75" customHeight="1">
      <c r="A19" s="4" t="s">
        <v>33</v>
      </c>
      <c r="B19" s="8">
        <f t="shared" si="0"/>
        <v>2400</v>
      </c>
      <c r="C19" s="11">
        <f t="shared" si="1"/>
        <v>0.22315202231520223</v>
      </c>
      <c r="D19" s="11">
        <f t="shared" si="2"/>
        <v>0.06363195342820181</v>
      </c>
      <c r="E19" s="11">
        <f t="shared" si="3"/>
        <v>0.10543933054393305</v>
      </c>
      <c r="F19" s="6">
        <v>13155</v>
      </c>
      <c r="G19" s="6">
        <v>12964</v>
      </c>
      <c r="H19" s="6">
        <v>12821</v>
      </c>
      <c r="I19" s="6">
        <v>12720</v>
      </c>
      <c r="J19" s="6">
        <v>12368</v>
      </c>
      <c r="K19" s="6">
        <v>11889</v>
      </c>
      <c r="L19" s="6">
        <v>11192</v>
      </c>
      <c r="M19" s="6">
        <v>11008</v>
      </c>
      <c r="N19" s="6">
        <v>10854</v>
      </c>
      <c r="O19" s="6">
        <v>10755</v>
      </c>
      <c r="P19" s="6">
        <v>10740</v>
      </c>
      <c r="Q19" s="6">
        <v>10740</v>
      </c>
    </row>
    <row r="20" spans="1:17" ht="33.75" customHeight="1">
      <c r="A20" s="4" t="s">
        <v>34</v>
      </c>
      <c r="B20" s="8">
        <f t="shared" si="0"/>
        <v>681</v>
      </c>
      <c r="C20" s="11">
        <f t="shared" si="1"/>
        <v>0.2489945155393053</v>
      </c>
      <c r="D20" s="11">
        <f t="shared" si="2"/>
        <v>0.014553014553014554</v>
      </c>
      <c r="E20" s="11">
        <f t="shared" si="3"/>
        <v>0.11773308957952468</v>
      </c>
      <c r="F20" s="6">
        <v>3416</v>
      </c>
      <c r="G20" s="6">
        <v>3390</v>
      </c>
      <c r="H20" s="6">
        <v>3407</v>
      </c>
      <c r="I20" s="6">
        <v>3383</v>
      </c>
      <c r="J20" s="6">
        <v>3367</v>
      </c>
      <c r="K20" s="6">
        <v>3057</v>
      </c>
      <c r="L20" s="6">
        <v>2815</v>
      </c>
      <c r="M20" s="6">
        <v>2810</v>
      </c>
      <c r="N20" s="6">
        <v>2783</v>
      </c>
      <c r="O20" s="6">
        <v>2735</v>
      </c>
      <c r="P20" s="6">
        <v>2722</v>
      </c>
      <c r="Q20" s="6">
        <v>6425</v>
      </c>
    </row>
    <row r="21" spans="1:17" ht="33.75" customHeight="1">
      <c r="A21" s="4" t="s">
        <v>35</v>
      </c>
      <c r="B21" s="8">
        <f t="shared" si="0"/>
        <v>939</v>
      </c>
      <c r="C21" s="11">
        <f t="shared" si="1"/>
        <v>0.17706958325476146</v>
      </c>
      <c r="D21" s="11">
        <f t="shared" si="2"/>
        <v>0.028505519855000824</v>
      </c>
      <c r="E21" s="11">
        <f t="shared" si="3"/>
        <v>0.12030925891005091</v>
      </c>
      <c r="F21" s="6">
        <v>6242</v>
      </c>
      <c r="G21" s="6">
        <v>6194</v>
      </c>
      <c r="H21" s="6">
        <v>6200</v>
      </c>
      <c r="I21" s="6">
        <v>6133</v>
      </c>
      <c r="J21" s="6">
        <v>6069</v>
      </c>
      <c r="K21" s="6">
        <v>5941</v>
      </c>
      <c r="L21" s="6">
        <v>5828</v>
      </c>
      <c r="M21" s="6">
        <v>5629</v>
      </c>
      <c r="N21" s="6">
        <v>5482</v>
      </c>
      <c r="O21" s="6">
        <v>5303</v>
      </c>
      <c r="P21" s="6">
        <v>5198</v>
      </c>
      <c r="Q21" s="6">
        <v>5198</v>
      </c>
    </row>
    <row r="22" spans="1:17" ht="33.75" customHeight="1">
      <c r="A22" s="4" t="s">
        <v>36</v>
      </c>
      <c r="B22" s="8">
        <f t="shared" si="0"/>
        <v>852</v>
      </c>
      <c r="C22" s="11">
        <f t="shared" si="1"/>
        <v>0.1128476821192053</v>
      </c>
      <c r="D22" s="11">
        <f t="shared" si="2"/>
        <v>0.00985576923076923</v>
      </c>
      <c r="E22" s="11">
        <f t="shared" si="3"/>
        <v>0.08225165562913907</v>
      </c>
      <c r="F22" s="6">
        <v>8402</v>
      </c>
      <c r="G22" s="6">
        <v>8294</v>
      </c>
      <c r="H22" s="6">
        <v>8278</v>
      </c>
      <c r="I22" s="6">
        <v>8371</v>
      </c>
      <c r="J22" s="6">
        <v>8320</v>
      </c>
      <c r="K22" s="6">
        <v>8171</v>
      </c>
      <c r="L22" s="6">
        <v>8048</v>
      </c>
      <c r="M22" s="6">
        <v>8211</v>
      </c>
      <c r="N22" s="6">
        <v>7829</v>
      </c>
      <c r="O22" s="6">
        <v>7550</v>
      </c>
      <c r="P22" s="6">
        <v>7388</v>
      </c>
      <c r="Q22" s="6">
        <v>7392</v>
      </c>
    </row>
    <row r="23" spans="1:17" ht="33.75" customHeight="1">
      <c r="A23" s="4" t="s">
        <v>37</v>
      </c>
      <c r="B23" s="8">
        <f t="shared" si="0"/>
        <v>3866</v>
      </c>
      <c r="C23" s="11">
        <f t="shared" si="1"/>
        <v>0.07814363390131991</v>
      </c>
      <c r="D23" s="11">
        <f t="shared" si="2"/>
        <v>0.014165113891318401</v>
      </c>
      <c r="E23" s="11">
        <f t="shared" si="3"/>
        <v>0.04907727447294484</v>
      </c>
      <c r="F23" s="6">
        <v>53339</v>
      </c>
      <c r="G23" s="6">
        <v>52913</v>
      </c>
      <c r="H23" s="6">
        <v>53080</v>
      </c>
      <c r="I23" s="6">
        <v>52841</v>
      </c>
      <c r="J23" s="6">
        <v>52594</v>
      </c>
      <c r="K23" s="6">
        <v>51901</v>
      </c>
      <c r="L23" s="6">
        <v>51367</v>
      </c>
      <c r="M23" s="6">
        <v>50573</v>
      </c>
      <c r="N23" s="6">
        <v>49951</v>
      </c>
      <c r="O23" s="6">
        <v>49473</v>
      </c>
      <c r="P23" s="6">
        <v>49176</v>
      </c>
      <c r="Q23" s="6">
        <v>49182</v>
      </c>
    </row>
    <row r="24" spans="1:17" ht="33.75" customHeight="1">
      <c r="A24" s="4" t="s">
        <v>38</v>
      </c>
      <c r="B24" s="8">
        <f t="shared" si="0"/>
        <v>-1719</v>
      </c>
      <c r="C24" s="11">
        <f t="shared" si="1"/>
        <v>-0.01499489702457279</v>
      </c>
      <c r="D24" s="11">
        <f t="shared" si="2"/>
        <v>-0.012367274826385851</v>
      </c>
      <c r="E24" s="11">
        <f t="shared" si="3"/>
        <v>0.002948385802388367</v>
      </c>
      <c r="F24" s="6">
        <v>112920</v>
      </c>
      <c r="G24" s="6">
        <v>112042</v>
      </c>
      <c r="H24" s="6">
        <v>114673</v>
      </c>
      <c r="I24" s="6">
        <v>114260</v>
      </c>
      <c r="J24" s="6">
        <v>114334</v>
      </c>
      <c r="K24" s="6">
        <v>114977</v>
      </c>
      <c r="L24" s="6">
        <v>114697</v>
      </c>
      <c r="M24" s="6">
        <v>114688</v>
      </c>
      <c r="N24" s="6">
        <v>115026</v>
      </c>
      <c r="O24" s="6">
        <v>114639</v>
      </c>
      <c r="P24" s="6">
        <v>114657</v>
      </c>
      <c r="Q24" s="6">
        <v>114024</v>
      </c>
    </row>
    <row r="25" spans="1:17" ht="33.75" customHeight="1">
      <c r="A25" s="4" t="s">
        <v>39</v>
      </c>
      <c r="B25" s="8">
        <f t="shared" si="0"/>
        <v>-2944</v>
      </c>
      <c r="C25" s="11">
        <f t="shared" si="1"/>
        <v>-0.080165559307265</v>
      </c>
      <c r="D25" s="11">
        <f t="shared" si="2"/>
        <v>-0.026737351619223235</v>
      </c>
      <c r="E25" s="11">
        <f t="shared" si="3"/>
        <v>-0.04335039756017863</v>
      </c>
      <c r="F25" s="6">
        <v>33780</v>
      </c>
      <c r="G25" s="6">
        <v>33905</v>
      </c>
      <c r="H25" s="6">
        <v>33977</v>
      </c>
      <c r="I25" s="6">
        <v>34311</v>
      </c>
      <c r="J25" s="6">
        <v>34708</v>
      </c>
      <c r="K25" s="6">
        <v>35132</v>
      </c>
      <c r="L25" s="6">
        <v>35523</v>
      </c>
      <c r="M25" s="6">
        <v>35956</v>
      </c>
      <c r="N25" s="6">
        <v>36294</v>
      </c>
      <c r="O25" s="6">
        <v>36724</v>
      </c>
      <c r="P25" s="6">
        <v>36817</v>
      </c>
      <c r="Q25" s="6">
        <v>36817</v>
      </c>
    </row>
    <row r="26" spans="1:17" ht="33.75" customHeight="1">
      <c r="A26" s="4" t="s">
        <v>40</v>
      </c>
      <c r="B26" s="8">
        <f t="shared" si="0"/>
        <v>606</v>
      </c>
      <c r="C26" s="11">
        <f t="shared" si="1"/>
        <v>0.13691821057388162</v>
      </c>
      <c r="D26" s="11">
        <f t="shared" si="2"/>
        <v>0.04746044962531224</v>
      </c>
      <c r="E26" s="11">
        <f t="shared" si="3"/>
        <v>0.06416629010393131</v>
      </c>
      <c r="F26" s="6">
        <v>5032</v>
      </c>
      <c r="G26" s="6">
        <v>5001</v>
      </c>
      <c r="H26" s="6">
        <v>5003</v>
      </c>
      <c r="I26" s="6">
        <v>4961</v>
      </c>
      <c r="J26" s="6">
        <v>4804</v>
      </c>
      <c r="K26" s="6">
        <v>4710</v>
      </c>
      <c r="L26" s="6">
        <v>4607</v>
      </c>
      <c r="M26" s="6">
        <v>4455</v>
      </c>
      <c r="N26" s="6">
        <v>4426</v>
      </c>
      <c r="O26" s="6">
        <v>4426</v>
      </c>
      <c r="P26" s="6">
        <v>4415</v>
      </c>
      <c r="Q26" s="6">
        <v>4398</v>
      </c>
    </row>
    <row r="27" spans="1:17" ht="33.75" customHeight="1">
      <c r="A27" s="4" t="s">
        <v>41</v>
      </c>
      <c r="B27" s="8">
        <f t="shared" si="0"/>
        <v>-34376</v>
      </c>
      <c r="C27" s="11">
        <f t="shared" si="1"/>
        <v>-0.03636529048542416</v>
      </c>
      <c r="D27" s="11">
        <f t="shared" si="2"/>
        <v>-0.011103523968435074</v>
      </c>
      <c r="E27" s="11">
        <f t="shared" si="3"/>
        <v>-0.022512501362005805</v>
      </c>
      <c r="F27" s="6">
        <v>910921</v>
      </c>
      <c r="G27" s="6">
        <v>912632</v>
      </c>
      <c r="H27" s="6">
        <v>917234</v>
      </c>
      <c r="I27" s="6">
        <v>918849</v>
      </c>
      <c r="J27" s="6">
        <v>921149</v>
      </c>
      <c r="K27" s="6">
        <v>924016</v>
      </c>
      <c r="L27" s="6">
        <v>926903</v>
      </c>
      <c r="M27" s="6">
        <v>928870</v>
      </c>
      <c r="N27" s="6">
        <v>936905</v>
      </c>
      <c r="O27" s="6">
        <v>945297</v>
      </c>
      <c r="P27" s="6">
        <v>951270</v>
      </c>
      <c r="Q27" s="6">
        <v>951270</v>
      </c>
    </row>
    <row r="28" spans="1:17" ht="33.75" customHeight="1">
      <c r="A28" s="4" t="s">
        <v>42</v>
      </c>
      <c r="B28" s="8">
        <f t="shared" si="0"/>
        <v>795</v>
      </c>
      <c r="C28" s="11">
        <f t="shared" si="1"/>
        <v>0.31850961538461536</v>
      </c>
      <c r="D28" s="11">
        <f t="shared" si="2"/>
        <v>0.019832661915091417</v>
      </c>
      <c r="E28" s="11">
        <f t="shared" si="3"/>
        <v>0.2283653846153846</v>
      </c>
      <c r="F28" s="6">
        <v>3291</v>
      </c>
      <c r="G28" s="6">
        <v>3268</v>
      </c>
      <c r="H28" s="6">
        <v>3284</v>
      </c>
      <c r="I28" s="6">
        <v>3275</v>
      </c>
      <c r="J28" s="6">
        <v>3227</v>
      </c>
      <c r="K28" s="6">
        <v>3066</v>
      </c>
      <c r="L28" s="6">
        <v>2910</v>
      </c>
      <c r="M28" s="6">
        <v>2772</v>
      </c>
      <c r="N28" s="6">
        <v>2671</v>
      </c>
      <c r="O28" s="6">
        <v>2496</v>
      </c>
      <c r="P28" s="6">
        <v>2338</v>
      </c>
      <c r="Q28" s="6">
        <v>2338</v>
      </c>
    </row>
    <row r="29" spans="1:17" ht="33.75" customHeight="1">
      <c r="A29" s="4" t="s">
        <v>43</v>
      </c>
      <c r="B29" s="8">
        <f t="shared" si="0"/>
        <v>-13266</v>
      </c>
      <c r="C29" s="11">
        <f t="shared" si="1"/>
        <v>-0.10634835378905091</v>
      </c>
      <c r="D29" s="11">
        <f t="shared" si="2"/>
        <v>-0.04942398376410195</v>
      </c>
      <c r="E29" s="11">
        <f t="shared" si="3"/>
        <v>-0.04926207101113507</v>
      </c>
      <c r="F29" s="6">
        <v>111475</v>
      </c>
      <c r="G29" s="6">
        <v>112857</v>
      </c>
      <c r="H29" s="6">
        <v>114449</v>
      </c>
      <c r="I29" s="6">
        <v>115821</v>
      </c>
      <c r="J29" s="6">
        <v>117271</v>
      </c>
      <c r="K29" s="6">
        <v>118596</v>
      </c>
      <c r="L29" s="6">
        <v>119949</v>
      </c>
      <c r="M29" s="6">
        <v>121308</v>
      </c>
      <c r="N29" s="6">
        <v>123349</v>
      </c>
      <c r="O29" s="6">
        <v>124741</v>
      </c>
      <c r="P29" s="6">
        <v>124943</v>
      </c>
      <c r="Q29" s="6">
        <v>124943</v>
      </c>
    </row>
    <row r="30" spans="1:17" ht="33.75" customHeight="1">
      <c r="A30" s="4" t="s">
        <v>44</v>
      </c>
      <c r="B30" s="8">
        <f t="shared" si="0"/>
        <v>-4227</v>
      </c>
      <c r="C30" s="11">
        <f t="shared" si="1"/>
        <v>-0.021355279710210825</v>
      </c>
      <c r="D30" s="11">
        <f t="shared" si="2"/>
        <v>0.0021780856644713358</v>
      </c>
      <c r="E30" s="11">
        <f t="shared" si="3"/>
        <v>-0.018379585423644897</v>
      </c>
      <c r="F30" s="6">
        <v>193710</v>
      </c>
      <c r="G30" s="6">
        <v>193159</v>
      </c>
      <c r="H30" s="6">
        <v>193082</v>
      </c>
      <c r="I30" s="6">
        <v>192935</v>
      </c>
      <c r="J30" s="6">
        <v>193289</v>
      </c>
      <c r="K30" s="6">
        <v>194299</v>
      </c>
      <c r="L30" s="6">
        <v>195840</v>
      </c>
      <c r="M30" s="6">
        <v>196541</v>
      </c>
      <c r="N30" s="6">
        <v>197480</v>
      </c>
      <c r="O30" s="6">
        <v>197937</v>
      </c>
      <c r="P30" s="6">
        <v>197804</v>
      </c>
      <c r="Q30" s="6">
        <v>197800</v>
      </c>
    </row>
    <row r="31" spans="1:17" ht="33.75" customHeight="1">
      <c r="A31" s="4" t="s">
        <v>45</v>
      </c>
      <c r="B31" s="8">
        <f t="shared" si="0"/>
        <v>-2927</v>
      </c>
      <c r="C31" s="11">
        <f t="shared" si="1"/>
        <v>-0.08076265106782186</v>
      </c>
      <c r="D31" s="11">
        <f t="shared" si="2"/>
        <v>-0.03702740201179327</v>
      </c>
      <c r="E31" s="11">
        <f t="shared" si="3"/>
        <v>-0.0388775453893273</v>
      </c>
      <c r="F31" s="6">
        <v>33315</v>
      </c>
      <c r="G31" s="6">
        <v>33501</v>
      </c>
      <c r="H31" s="6">
        <v>33936</v>
      </c>
      <c r="I31" s="6">
        <v>34209</v>
      </c>
      <c r="J31" s="6">
        <v>34596</v>
      </c>
      <c r="K31" s="6">
        <v>34833</v>
      </c>
      <c r="L31" s="6">
        <v>35228</v>
      </c>
      <c r="M31" s="6">
        <v>35575</v>
      </c>
      <c r="N31" s="6">
        <v>35910</v>
      </c>
      <c r="O31" s="6">
        <v>36242</v>
      </c>
      <c r="P31" s="6">
        <v>36316</v>
      </c>
      <c r="Q31" s="6">
        <v>36316</v>
      </c>
    </row>
    <row r="32" spans="1:17" ht="33.75" customHeight="1">
      <c r="A32" s="4" t="s">
        <v>46</v>
      </c>
      <c r="B32" s="8">
        <f t="shared" si="0"/>
        <v>-4192</v>
      </c>
      <c r="C32" s="11">
        <f t="shared" si="1"/>
        <v>-0.054429541529792125</v>
      </c>
      <c r="D32" s="11">
        <f t="shared" si="2"/>
        <v>-0.004170654997948858</v>
      </c>
      <c r="E32" s="11">
        <f t="shared" si="3"/>
        <v>-0.043626731760520406</v>
      </c>
      <c r="F32" s="6">
        <v>72825</v>
      </c>
      <c r="G32" s="6">
        <v>72509</v>
      </c>
      <c r="H32" s="6">
        <v>72242</v>
      </c>
      <c r="I32" s="6">
        <v>72516</v>
      </c>
      <c r="J32" s="6">
        <v>73130</v>
      </c>
      <c r="K32" s="6">
        <v>73657</v>
      </c>
      <c r="L32" s="6">
        <v>75920</v>
      </c>
      <c r="M32" s="6">
        <v>75934</v>
      </c>
      <c r="N32" s="6">
        <v>76354</v>
      </c>
      <c r="O32" s="6">
        <v>77017</v>
      </c>
      <c r="P32" s="6">
        <v>77145</v>
      </c>
      <c r="Q32" s="6">
        <v>77145</v>
      </c>
    </row>
    <row r="33" spans="1:17" ht="33.75" customHeight="1">
      <c r="A33" s="4" t="s">
        <v>47</v>
      </c>
      <c r="B33" s="8">
        <f t="shared" si="0"/>
        <v>66</v>
      </c>
      <c r="C33" s="11">
        <f t="shared" si="1"/>
        <v>0.03044280442804428</v>
      </c>
      <c r="D33" s="11">
        <f t="shared" si="2"/>
        <v>0.0035938903863432167</v>
      </c>
      <c r="E33" s="11">
        <f t="shared" si="3"/>
        <v>0.021217712177121772</v>
      </c>
      <c r="F33" s="6">
        <v>2234</v>
      </c>
      <c r="G33" s="6">
        <v>2219</v>
      </c>
      <c r="H33" s="6">
        <v>2229</v>
      </c>
      <c r="I33" s="6">
        <v>2229</v>
      </c>
      <c r="J33" s="6">
        <v>2226</v>
      </c>
      <c r="K33" s="6">
        <v>2214</v>
      </c>
      <c r="L33" s="6">
        <v>2213</v>
      </c>
      <c r="M33" s="6">
        <v>2182</v>
      </c>
      <c r="N33" s="6">
        <v>2171</v>
      </c>
      <c r="O33" s="6">
        <v>2168</v>
      </c>
      <c r="P33" s="6">
        <v>2170</v>
      </c>
      <c r="Q33" s="6">
        <v>2160</v>
      </c>
    </row>
    <row r="34" spans="1:17" ht="33.75" customHeight="1">
      <c r="A34" s="4" t="s">
        <v>48</v>
      </c>
      <c r="B34" s="8">
        <f t="shared" si="0"/>
        <v>858</v>
      </c>
      <c r="C34" s="11">
        <f t="shared" si="1"/>
        <v>0.10626702997275204</v>
      </c>
      <c r="D34" s="11">
        <f t="shared" si="2"/>
        <v>0.0029193801931282283</v>
      </c>
      <c r="E34" s="11">
        <f t="shared" si="3"/>
        <v>0.10366608867971266</v>
      </c>
      <c r="F34" s="6">
        <v>8932</v>
      </c>
      <c r="G34" s="6">
        <v>8870</v>
      </c>
      <c r="H34" s="6">
        <v>8917</v>
      </c>
      <c r="I34" s="6">
        <v>8903</v>
      </c>
      <c r="J34" s="6">
        <v>8906</v>
      </c>
      <c r="K34" s="6">
        <v>8911</v>
      </c>
      <c r="L34" s="6">
        <v>8660</v>
      </c>
      <c r="M34" s="6">
        <v>8440</v>
      </c>
      <c r="N34" s="6">
        <v>8236</v>
      </c>
      <c r="O34" s="6">
        <v>8074</v>
      </c>
      <c r="P34" s="6">
        <v>8040</v>
      </c>
      <c r="Q34" s="6">
        <v>8034</v>
      </c>
    </row>
    <row r="35" spans="1:17" ht="33.75" customHeight="1">
      <c r="A35" s="4" t="s">
        <v>49</v>
      </c>
      <c r="B35" s="8">
        <f t="shared" si="0"/>
        <v>-825</v>
      </c>
      <c r="C35" s="11">
        <f t="shared" si="1"/>
        <v>-0.03692596902694477</v>
      </c>
      <c r="D35" s="11">
        <f t="shared" si="2"/>
        <v>-0.013931533843545209</v>
      </c>
      <c r="E35" s="11">
        <f t="shared" si="3"/>
        <v>-0.019783367648375256</v>
      </c>
      <c r="F35" s="6">
        <v>21517</v>
      </c>
      <c r="G35" s="6">
        <v>21411</v>
      </c>
      <c r="H35" s="6">
        <v>21549</v>
      </c>
      <c r="I35" s="6">
        <v>21521</v>
      </c>
      <c r="J35" s="6">
        <v>21821</v>
      </c>
      <c r="K35" s="6">
        <v>21900</v>
      </c>
      <c r="L35" s="6">
        <v>22350</v>
      </c>
      <c r="M35" s="6">
        <v>22665</v>
      </c>
      <c r="N35" s="6">
        <v>22615</v>
      </c>
      <c r="O35" s="6">
        <v>22342</v>
      </c>
      <c r="P35" s="6">
        <v>22243</v>
      </c>
      <c r="Q35" s="6">
        <v>22362</v>
      </c>
    </row>
  </sheetData>
  <printOptions/>
  <pageMargins left="1.25" right="1.25" top="1" bottom="1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pane xSplit="1" ySplit="2" topLeftCell="B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3" sqref="B3"/>
    </sheetView>
  </sheetViews>
  <sheetFormatPr defaultColWidth="8.7109375" defaultRowHeight="12.75"/>
  <cols>
    <col min="1" max="1" width="20.00390625" style="1" customWidth="1"/>
    <col min="2" max="2" width="17.8515625" style="2" customWidth="1"/>
    <col min="3" max="3" width="18.8515625" style="9" customWidth="1"/>
    <col min="4" max="4" width="15.8515625" style="9" customWidth="1"/>
    <col min="5" max="5" width="16.57421875" style="9" customWidth="1"/>
    <col min="6" max="17" width="20.00390625" style="2" customWidth="1"/>
  </cols>
  <sheetData/>
  <printOptions/>
  <pageMargins left="1.25" right="1.2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pane xSplit="1" ySplit="2" topLeftCell="B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3" sqref="B3"/>
    </sheetView>
  </sheetViews>
  <sheetFormatPr defaultColWidth="8.7109375" defaultRowHeight="12.75"/>
  <cols>
    <col min="1" max="1" width="20.00390625" style="1" customWidth="1"/>
    <col min="2" max="2" width="17.8515625" style="2" customWidth="1"/>
    <col min="3" max="3" width="18.8515625" style="9" customWidth="1"/>
    <col min="4" max="4" width="15.8515625" style="9" customWidth="1"/>
    <col min="5" max="5" width="16.57421875" style="9" customWidth="1"/>
    <col min="6" max="17" width="20.00390625" style="2" customWidth="1"/>
  </cols>
  <sheetData/>
  <printOptions/>
  <pageMargins left="1.25" right="1.2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Amalie Nash</cp:lastModifiedBy>
  <cp:lastPrinted>2011-02-06T14:25:16Z</cp:lastPrinted>
  <dcterms:created xsi:type="dcterms:W3CDTF">2011-02-06T14:25:16Z</dcterms:created>
  <dcterms:modified xsi:type="dcterms:W3CDTF">2011-02-06T14:29:03Z</dcterms:modified>
  <cp:category/>
  <cp:version/>
  <cp:contentType/>
  <cp:contentStatus/>
</cp:coreProperties>
</file>